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948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<sst xmlns="http://schemas.openxmlformats.org/spreadsheetml/2006/main" count="71" uniqueCount="66">
  <si>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</si>
  <si>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</si>
  <si>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</si>
  <si>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</si>
  <si>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</si>
  <si>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</si>
  <si>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</si>
  <si>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</si>
  <si>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</si>
  <si>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</si>
  <si>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</si>
  <si>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</si>
  <si>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</si>
  <si>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</si>
  <si>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</si>
  <si>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</si>
  <si>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</si>
  <si>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</si>
  <si>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</si>
  <si>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розміщення тимчасово вільних коштів місцевих бюджетів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</si>
  <si>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</si>
  <si>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</si>
  <si>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</si>
  <si>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</si>
  <si>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</si>
  <si>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</si>
  <si>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</si>
  <si>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</si>
  <si>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</si>
  <si>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</si>
  <si>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</si>
  <si>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</si>
  <si>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</si>
  <si>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</si>
  <si>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</si>
  <si>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</si>
  <si>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</si>
  <si>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</si>
  <si>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</si>
  <si>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</si>
  <si>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Код</t>
  </si>
  <si>
    <t>Бюджетні призначення</t>
  </si>
  <si>
    <t>Уточнені бюджетні призначення</t>
  </si>
  <si>
    <t>Фактичне виконання</t>
  </si>
  <si>
    <t>Загальний фонд</t>
  </si>
  <si>
    <t>ЗАТВЕРДЖЕНО</t>
  </si>
  <si>
    <t>Рішення міської ради</t>
  </si>
  <si>
    <t>Додаток 1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</si>
  <si>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</si>
  <si>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</si>
  <si>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</si>
  <si>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</si>
  <si>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</si>
  <si>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</si>
  <si>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</si>
  <si>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</si>
  <si>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</si>
  <si>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</si>
  <si>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</si>
  <si>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</si>
  <si>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Всього доходів спеціального фонду</t>
  </si>
  <si>
    <t>Разом доходів бюджету</t>
  </si>
  <si>
    <t>Виконання бюджету за І квартал 2018 року</t>
  </si>
  <si>
    <t>Уточнені бюджетні призначення на звітний період</t>
  </si>
  <si>
    <t>(44 сесія 7 скликання)</t>
  </si>
  <si>
    <t>26 червня_ 2018 року №2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</si>
</sst>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3" fontId="38" fillId="0" borderId="10" xfId="0" applyNumberFormat="1" applyFont="1" applyBorder="1" applyAlignment="1">
      <alignment/>
    </xf>
    <xf numFmtId="173" fontId="39" fillId="0" borderId="10" xfId="0" applyNumberFormat="1" applyFont="1" applyBorder="1" applyAlignment="1">
      <alignment/>
    </xf>
    <xf numFmtId="173" fontId="38" fillId="34" borderId="10" xfId="0" applyNumberFormat="1" applyFont="1" applyFill="1" applyBorder="1" applyAlignment="1">
      <alignment/>
    </xf>
    <xf numFmtId="0" fontId="38" fillId="34" borderId="11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172" fontId="2" fillId="34" borderId="11" xfId="0" applyNumberFormat="1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59" zoomScaleNormal="60" zoomScaleSheetLayoutView="59" zoomScalePageLayoutView="0" workbookViewId="0" topLeftCell="A1">
      <selection activeCell="F7" sqref="F7"/>
    </sheetView>
  </sheetViews>
  <sheetFormatPr defaultColWidth="9.140625" defaultRowHeight="12.75"/>
  <cols>
    <col min="1" max="1" width="17.28125" style="2" customWidth="1"/>
    <col min="2" max="2" width="68.7109375" style="5" customWidth="1"/>
    <col min="3" max="3" width="17.28125" style="2" customWidth="1"/>
    <col min="4" max="4" width="18.8515625" style="2" customWidth="1"/>
    <col min="5" max="5" width="17.7109375" style="2" customWidth="1"/>
    <col min="6" max="6" width="18.57421875" style="2" customWidth="1"/>
    <col min="7" max="7" width="17.00390625" style="2" customWidth="1"/>
    <col min="8" max="8" width="12.7109375" style="2" customWidth="1"/>
    <col min="9" max="16384" width="8.8515625" style="2" customWidth="1"/>
  </cols>
  <sheetData>
    <row r="1" ht="22.5">
      <c r="F1" s="11" t="s">
        <v>45</v>
      </c>
    </row>
    <row r="2" ht="22.5">
      <c r="F2" s="11" t="s">
        <v>46</v>
      </c>
    </row>
    <row r="3" ht="22.5">
      <c r="F3" s="11" t="s">
        <v>64</v>
      </c>
    </row>
    <row r="4" ht="22.5">
      <c r="F4" s="11" t="s">
        <v>65</v>
      </c>
    </row>
    <row r="5" ht="22.5">
      <c r="F5" s="12"/>
    </row>
    <row r="6" ht="22.5">
      <c r="F6" s="11" t="s">
        <v>47</v>
      </c>
    </row>
    <row r="7" spans="1:11" ht="22.5">
      <c r="A7" s="1"/>
      <c r="B7" s="4"/>
      <c r="C7" s="1"/>
      <c r="D7" s="1"/>
      <c r="E7" s="1"/>
      <c r="F7" s="1"/>
      <c r="G7" s="1"/>
      <c r="H7" s="1"/>
      <c r="I7" s="1"/>
      <c r="J7" s="1"/>
      <c r="K7" s="1"/>
    </row>
    <row r="8" spans="1:11" ht="22.5">
      <c r="A8" s="1"/>
      <c r="B8" s="4"/>
      <c r="C8" s="1"/>
      <c r="D8" s="1"/>
      <c r="E8" s="1"/>
      <c r="F8" s="1"/>
      <c r="G8" s="1"/>
      <c r="H8" s="1"/>
      <c r="I8" s="1"/>
      <c r="J8" s="1"/>
      <c r="K8" s="1"/>
    </row>
    <row r="9" spans="1:11" ht="22.5">
      <c r="A9" s="25" t="s">
        <v>62</v>
      </c>
      <c r="B9" s="25"/>
      <c r="C9" s="25"/>
      <c r="D9" s="25"/>
      <c r="E9" s="25"/>
      <c r="F9" s="25"/>
      <c r="G9" s="25"/>
      <c r="H9" s="25"/>
      <c r="I9" s="10"/>
      <c r="J9" s="10"/>
      <c r="K9" s="10"/>
    </row>
    <row r="10" spans="1:11" ht="22.5">
      <c r="A10" s="16"/>
      <c r="B10" s="16"/>
      <c r="C10" s="16"/>
      <c r="D10" s="16"/>
      <c r="E10" s="16"/>
      <c r="F10" s="16"/>
      <c r="G10" s="16"/>
      <c r="H10" s="16"/>
      <c r="I10" s="10"/>
      <c r="J10" s="10"/>
      <c r="K10" s="10"/>
    </row>
    <row r="11" ht="22.5">
      <c r="H11" s="2" t="s">
        <v>0</v>
      </c>
    </row>
    <row r="12" spans="1:8" ht="122.25">
      <c r="A12" s="7" t="s">
        <v>40</v>
      </c>
      <c r="B12" s="7" t="s">
        <v>1</v>
      </c>
      <c r="C12" s="8" t="s">
        <v>41</v>
      </c>
      <c r="D12" s="8" t="s">
        <v>42</v>
      </c>
      <c r="E12" s="9" t="s">
        <v>63</v>
      </c>
      <c r="F12" s="8" t="s">
        <v>43</v>
      </c>
      <c r="G12" s="8" t="s">
        <v>2</v>
      </c>
      <c r="H12" s="8" t="s">
        <v>3</v>
      </c>
    </row>
    <row r="13" spans="1:8" ht="22.5">
      <c r="A13" s="22" t="s">
        <v>44</v>
      </c>
      <c r="B13" s="23"/>
      <c r="C13" s="23"/>
      <c r="D13" s="23"/>
      <c r="E13" s="23"/>
      <c r="F13" s="23"/>
      <c r="G13" s="23"/>
      <c r="H13" s="24"/>
    </row>
    <row r="14" spans="1:8" s="15" customFormat="1" ht="22.5">
      <c r="A14" s="13">
        <v>10000000</v>
      </c>
      <c r="B14" s="14" t="s">
        <v>4</v>
      </c>
      <c r="C14" s="17">
        <v>218208.4</v>
      </c>
      <c r="D14" s="17">
        <v>218208.4</v>
      </c>
      <c r="E14" s="17">
        <v>50830.7</v>
      </c>
      <c r="F14" s="17">
        <v>53654.7</v>
      </c>
      <c r="G14" s="17">
        <f aca="true" t="shared" si="0" ref="G14:G25">F14-E14</f>
        <v>2824</v>
      </c>
      <c r="H14" s="17">
        <f aca="true" t="shared" si="1" ref="H14:H25">IF(E14=0,0,F14/E14*100)</f>
        <v>105.5556976394187</v>
      </c>
    </row>
    <row r="15" spans="1:8" s="15" customFormat="1" ht="45">
      <c r="A15" s="13">
        <v>11000000</v>
      </c>
      <c r="B15" s="14" t="s">
        <v>5</v>
      </c>
      <c r="C15" s="17">
        <v>143584</v>
      </c>
      <c r="D15" s="17">
        <v>143584</v>
      </c>
      <c r="E15" s="17">
        <v>33229.3</v>
      </c>
      <c r="F15" s="17">
        <v>34721.8</v>
      </c>
      <c r="G15" s="17">
        <f t="shared" si="0"/>
        <v>1492.5</v>
      </c>
      <c r="H15" s="17">
        <f t="shared" si="1"/>
        <v>104.49151802776467</v>
      </c>
    </row>
    <row r="16" spans="1:8" ht="22.5">
      <c r="A16" s="3">
        <v>11010000</v>
      </c>
      <c r="B16" s="6" t="s">
        <v>6</v>
      </c>
      <c r="C16" s="18">
        <v>143557</v>
      </c>
      <c r="D16" s="18">
        <v>143557</v>
      </c>
      <c r="E16" s="18">
        <v>33224.2</v>
      </c>
      <c r="F16" s="18">
        <v>34691.9</v>
      </c>
      <c r="G16" s="18">
        <f t="shared" si="0"/>
        <v>1467.7000000000044</v>
      </c>
      <c r="H16" s="18">
        <f t="shared" si="1"/>
        <v>104.41756310159462</v>
      </c>
    </row>
    <row r="17" spans="1:8" ht="22.5">
      <c r="A17" s="3">
        <v>11020000</v>
      </c>
      <c r="B17" s="6" t="s">
        <v>7</v>
      </c>
      <c r="C17" s="18">
        <v>27</v>
      </c>
      <c r="D17" s="18">
        <v>27</v>
      </c>
      <c r="E17" s="18">
        <v>5.1</v>
      </c>
      <c r="F17" s="18">
        <v>29.9</v>
      </c>
      <c r="G17" s="18">
        <f t="shared" si="0"/>
        <v>24.799999999999997</v>
      </c>
      <c r="H17" s="18">
        <f t="shared" si="1"/>
        <v>586.2745098039217</v>
      </c>
    </row>
    <row r="18" spans="1:8" ht="22.5">
      <c r="A18" s="13">
        <v>14000000</v>
      </c>
      <c r="B18" s="14" t="s">
        <v>8</v>
      </c>
      <c r="C18" s="17">
        <v>14084</v>
      </c>
      <c r="D18" s="17">
        <v>14084</v>
      </c>
      <c r="E18" s="17">
        <v>3147.1</v>
      </c>
      <c r="F18" s="17">
        <v>3354.8</v>
      </c>
      <c r="G18" s="17">
        <f t="shared" si="0"/>
        <v>207.70000000000027</v>
      </c>
      <c r="H18" s="17">
        <f t="shared" si="1"/>
        <v>106.59972673254742</v>
      </c>
    </row>
    <row r="19" spans="1:8" ht="45">
      <c r="A19" s="3">
        <v>14020000</v>
      </c>
      <c r="B19" s="6" t="s">
        <v>9</v>
      </c>
      <c r="C19" s="18">
        <v>1814</v>
      </c>
      <c r="D19" s="18">
        <v>1814</v>
      </c>
      <c r="E19" s="18">
        <v>409.6</v>
      </c>
      <c r="F19" s="18">
        <v>517.6</v>
      </c>
      <c r="G19" s="18">
        <f t="shared" si="0"/>
        <v>108</v>
      </c>
      <c r="H19" s="18">
        <f t="shared" si="1"/>
        <v>126.3671875</v>
      </c>
    </row>
    <row r="20" spans="1:8" ht="68.25">
      <c r="A20" s="3">
        <v>14030000</v>
      </c>
      <c r="B20" s="6" t="s">
        <v>10</v>
      </c>
      <c r="C20" s="18">
        <v>7245</v>
      </c>
      <c r="D20" s="18">
        <v>7245</v>
      </c>
      <c r="E20" s="18">
        <v>1655.6</v>
      </c>
      <c r="F20" s="18">
        <v>1687.9</v>
      </c>
      <c r="G20" s="18">
        <f t="shared" si="0"/>
        <v>32.30000000000018</v>
      </c>
      <c r="H20" s="18">
        <f t="shared" si="1"/>
        <v>101.95095433679633</v>
      </c>
    </row>
    <row r="21" spans="1:8" ht="68.25">
      <c r="A21" s="3">
        <v>14040000</v>
      </c>
      <c r="B21" s="6" t="s">
        <v>11</v>
      </c>
      <c r="C21" s="18">
        <v>5025</v>
      </c>
      <c r="D21" s="18">
        <v>5025</v>
      </c>
      <c r="E21" s="18">
        <v>1081.9</v>
      </c>
      <c r="F21" s="18">
        <v>1149.3</v>
      </c>
      <c r="G21" s="18">
        <f t="shared" si="0"/>
        <v>67.39999999999986</v>
      </c>
      <c r="H21" s="18">
        <f t="shared" si="1"/>
        <v>106.22978094093722</v>
      </c>
    </row>
    <row r="22" spans="1:8" ht="22.5">
      <c r="A22" s="13">
        <v>18000000</v>
      </c>
      <c r="B22" s="14" t="s">
        <v>12</v>
      </c>
      <c r="C22" s="17">
        <v>60540.4</v>
      </c>
      <c r="D22" s="17">
        <v>60540.4</v>
      </c>
      <c r="E22" s="17">
        <v>14454.3</v>
      </c>
      <c r="F22" s="17">
        <v>15578.1</v>
      </c>
      <c r="G22" s="17">
        <f t="shared" si="0"/>
        <v>1123.800000000001</v>
      </c>
      <c r="H22" s="17">
        <f t="shared" si="1"/>
        <v>107.77484900686993</v>
      </c>
    </row>
    <row r="23" spans="1:8" ht="22.5">
      <c r="A23" s="3">
        <v>18010000</v>
      </c>
      <c r="B23" s="6" t="s">
        <v>13</v>
      </c>
      <c r="C23" s="18">
        <v>32186.2</v>
      </c>
      <c r="D23" s="18">
        <v>32186.2</v>
      </c>
      <c r="E23" s="18">
        <v>7396.1</v>
      </c>
      <c r="F23" s="18">
        <v>7237.7</v>
      </c>
      <c r="G23" s="18">
        <f t="shared" si="0"/>
        <v>-158.40000000000055</v>
      </c>
      <c r="H23" s="18">
        <f t="shared" si="1"/>
        <v>97.85833074187747</v>
      </c>
    </row>
    <row r="24" spans="1:8" ht="22.5">
      <c r="A24" s="3">
        <v>18030000</v>
      </c>
      <c r="B24" s="6" t="s">
        <v>14</v>
      </c>
      <c r="C24" s="18">
        <v>22.5</v>
      </c>
      <c r="D24" s="18">
        <v>22.5</v>
      </c>
      <c r="E24" s="18">
        <v>5.6</v>
      </c>
      <c r="F24" s="18">
        <v>15.4</v>
      </c>
      <c r="G24" s="18">
        <f t="shared" si="0"/>
        <v>9.8</v>
      </c>
      <c r="H24" s="18">
        <f t="shared" si="1"/>
        <v>275.00000000000006</v>
      </c>
    </row>
    <row r="25" spans="1:8" ht="22.5">
      <c r="A25" s="3">
        <v>18050000</v>
      </c>
      <c r="B25" s="6" t="s">
        <v>15</v>
      </c>
      <c r="C25" s="18">
        <v>28331.7</v>
      </c>
      <c r="D25" s="18">
        <v>28331.7</v>
      </c>
      <c r="E25" s="18">
        <v>7052.6</v>
      </c>
      <c r="F25" s="18">
        <v>8325</v>
      </c>
      <c r="G25" s="18">
        <f t="shared" si="0"/>
        <v>1272.3999999999996</v>
      </c>
      <c r="H25" s="18">
        <f t="shared" si="1"/>
        <v>118.04157332047755</v>
      </c>
    </row>
    <row r="26" spans="1:8" ht="22.5">
      <c r="A26" s="13">
        <v>20000000</v>
      </c>
      <c r="B26" s="14" t="s">
        <v>16</v>
      </c>
      <c r="C26" s="17">
        <v>4761.6</v>
      </c>
      <c r="D26" s="17">
        <v>4761.6</v>
      </c>
      <c r="E26" s="17">
        <v>1039.3</v>
      </c>
      <c r="F26" s="17">
        <v>1509.1</v>
      </c>
      <c r="G26" s="17">
        <f aca="true" t="shared" si="2" ref="G26:G46">F26-E26</f>
        <v>469.79999999999995</v>
      </c>
      <c r="H26" s="17">
        <f aca="true" t="shared" si="3" ref="H26:H46">IF(E26=0,0,F26/E26*100)</f>
        <v>145.20350235735592</v>
      </c>
    </row>
    <row r="27" spans="1:8" ht="45">
      <c r="A27" s="13">
        <v>21000000</v>
      </c>
      <c r="B27" s="14" t="s">
        <v>17</v>
      </c>
      <c r="C27" s="17">
        <v>40</v>
      </c>
      <c r="D27" s="17">
        <v>40</v>
      </c>
      <c r="E27" s="17">
        <v>7.7</v>
      </c>
      <c r="F27" s="17">
        <v>184.4</v>
      </c>
      <c r="G27" s="17">
        <f t="shared" si="2"/>
        <v>176.70000000000002</v>
      </c>
      <c r="H27" s="17">
        <f t="shared" si="3"/>
        <v>2394.805194805195</v>
      </c>
    </row>
    <row r="28" spans="1:8" ht="159">
      <c r="A28" s="3">
        <v>21010000</v>
      </c>
      <c r="B28" s="6" t="s">
        <v>18</v>
      </c>
      <c r="C28" s="18">
        <v>20</v>
      </c>
      <c r="D28" s="18">
        <v>20</v>
      </c>
      <c r="E28" s="18">
        <v>3.5</v>
      </c>
      <c r="F28" s="18">
        <v>22.1</v>
      </c>
      <c r="G28" s="18">
        <f t="shared" si="2"/>
        <v>18.6</v>
      </c>
      <c r="H28" s="18">
        <f t="shared" si="3"/>
        <v>631.4285714285714</v>
      </c>
    </row>
    <row r="29" spans="1:8" ht="45">
      <c r="A29" s="3">
        <v>21050000</v>
      </c>
      <c r="B29" s="6" t="s">
        <v>19</v>
      </c>
      <c r="C29" s="18">
        <v>0</v>
      </c>
      <c r="D29" s="18">
        <v>0</v>
      </c>
      <c r="E29" s="18">
        <v>0</v>
      </c>
      <c r="F29" s="18">
        <v>92.6</v>
      </c>
      <c r="G29" s="18">
        <f t="shared" si="2"/>
        <v>92.6</v>
      </c>
      <c r="H29" s="18">
        <f t="shared" si="3"/>
        <v>0</v>
      </c>
    </row>
    <row r="30" spans="1:8" ht="22.5">
      <c r="A30" s="3">
        <v>21080000</v>
      </c>
      <c r="B30" s="6" t="s">
        <v>20</v>
      </c>
      <c r="C30" s="18">
        <v>20</v>
      </c>
      <c r="D30" s="18">
        <v>20</v>
      </c>
      <c r="E30" s="18">
        <v>4.2</v>
      </c>
      <c r="F30" s="18">
        <v>69.7</v>
      </c>
      <c r="G30" s="18">
        <f t="shared" si="2"/>
        <v>65.5</v>
      </c>
      <c r="H30" s="18">
        <f t="shared" si="3"/>
        <v>1659.5238095238094</v>
      </c>
    </row>
    <row r="31" spans="1:8" ht="45">
      <c r="A31" s="13">
        <v>22000000</v>
      </c>
      <c r="B31" s="14" t="s">
        <v>21</v>
      </c>
      <c r="C31" s="17">
        <v>4515.9</v>
      </c>
      <c r="D31" s="17">
        <v>4515.9</v>
      </c>
      <c r="E31" s="17">
        <v>977.4</v>
      </c>
      <c r="F31" s="17">
        <v>1265.7</v>
      </c>
      <c r="G31" s="17">
        <f t="shared" si="2"/>
        <v>288.30000000000007</v>
      </c>
      <c r="H31" s="17">
        <f t="shared" si="3"/>
        <v>129.49662369551874</v>
      </c>
    </row>
    <row r="32" spans="1:8" ht="22.5">
      <c r="A32" s="3">
        <v>22010000</v>
      </c>
      <c r="B32" s="6" t="s">
        <v>22</v>
      </c>
      <c r="C32" s="18">
        <v>3900.9</v>
      </c>
      <c r="D32" s="18">
        <v>3900.9</v>
      </c>
      <c r="E32" s="18">
        <v>839.4</v>
      </c>
      <c r="F32" s="18">
        <v>1191.1</v>
      </c>
      <c r="G32" s="18">
        <f t="shared" si="2"/>
        <v>351.69999999999993</v>
      </c>
      <c r="H32" s="18">
        <f t="shared" si="3"/>
        <v>141.89897545866094</v>
      </c>
    </row>
    <row r="33" spans="1:8" ht="68.25">
      <c r="A33" s="3">
        <v>22080000</v>
      </c>
      <c r="B33" s="6" t="s">
        <v>23</v>
      </c>
      <c r="C33" s="18">
        <v>300</v>
      </c>
      <c r="D33" s="18">
        <v>300</v>
      </c>
      <c r="E33" s="18">
        <v>72</v>
      </c>
      <c r="F33" s="18">
        <v>48</v>
      </c>
      <c r="G33" s="18">
        <f t="shared" si="2"/>
        <v>-24</v>
      </c>
      <c r="H33" s="18">
        <f t="shared" si="3"/>
        <v>66.66666666666666</v>
      </c>
    </row>
    <row r="34" spans="1:8" ht="22.5">
      <c r="A34" s="3">
        <v>22090000</v>
      </c>
      <c r="B34" s="6" t="s">
        <v>24</v>
      </c>
      <c r="C34" s="18">
        <v>315</v>
      </c>
      <c r="D34" s="18">
        <v>315</v>
      </c>
      <c r="E34" s="18">
        <v>66</v>
      </c>
      <c r="F34" s="18">
        <v>26.6</v>
      </c>
      <c r="G34" s="18">
        <f t="shared" si="2"/>
        <v>-39.4</v>
      </c>
      <c r="H34" s="18">
        <f t="shared" si="3"/>
        <v>40.303030303030305</v>
      </c>
    </row>
    <row r="35" spans="1:8" ht="22.5">
      <c r="A35" s="13">
        <v>24000000</v>
      </c>
      <c r="B35" s="14" t="s">
        <v>25</v>
      </c>
      <c r="C35" s="17">
        <v>205.7</v>
      </c>
      <c r="D35" s="17">
        <v>205.7</v>
      </c>
      <c r="E35" s="17">
        <v>54.2</v>
      </c>
      <c r="F35" s="17">
        <v>59.1</v>
      </c>
      <c r="G35" s="17">
        <f t="shared" si="2"/>
        <v>4.899999999999999</v>
      </c>
      <c r="H35" s="17">
        <f t="shared" si="3"/>
        <v>109.04059040590406</v>
      </c>
    </row>
    <row r="36" spans="1:8" ht="22.5">
      <c r="A36" s="3">
        <v>24060000</v>
      </c>
      <c r="B36" s="6" t="s">
        <v>20</v>
      </c>
      <c r="C36" s="18">
        <v>205.7</v>
      </c>
      <c r="D36" s="18">
        <v>205.7</v>
      </c>
      <c r="E36" s="18">
        <v>54.2</v>
      </c>
      <c r="F36" s="18">
        <v>59.1</v>
      </c>
      <c r="G36" s="18">
        <f t="shared" si="2"/>
        <v>4.899999999999999</v>
      </c>
      <c r="H36" s="18">
        <f t="shared" si="3"/>
        <v>109.04059040590406</v>
      </c>
    </row>
    <row r="37" spans="1:8" ht="22.5">
      <c r="A37" s="20" t="s">
        <v>48</v>
      </c>
      <c r="B37" s="21"/>
      <c r="C37" s="19">
        <v>222970</v>
      </c>
      <c r="D37" s="19">
        <v>222970</v>
      </c>
      <c r="E37" s="19">
        <v>51869.9</v>
      </c>
      <c r="F37" s="19">
        <v>55163.8</v>
      </c>
      <c r="G37" s="19">
        <f>F37-E37</f>
        <v>3293.9000000000015</v>
      </c>
      <c r="H37" s="19">
        <f>IF(E37=0,0,F37/E37*100)</f>
        <v>106.35031106672656</v>
      </c>
    </row>
    <row r="38" spans="1:8" ht="22.5">
      <c r="A38" s="3">
        <v>40000000</v>
      </c>
      <c r="B38" s="6" t="s">
        <v>26</v>
      </c>
      <c r="C38" s="18">
        <v>363521.3</v>
      </c>
      <c r="D38" s="18">
        <v>363793</v>
      </c>
      <c r="E38" s="18">
        <v>146347.1</v>
      </c>
      <c r="F38" s="18">
        <v>141172.9</v>
      </c>
      <c r="G38" s="18">
        <f t="shared" si="2"/>
        <v>-5174.200000000012</v>
      </c>
      <c r="H38" s="18">
        <f t="shared" si="3"/>
        <v>96.46443284492825</v>
      </c>
    </row>
    <row r="39" spans="1:8" ht="22.5">
      <c r="A39" s="3">
        <v>41000000</v>
      </c>
      <c r="B39" s="6" t="s">
        <v>27</v>
      </c>
      <c r="C39" s="18">
        <v>363521.3</v>
      </c>
      <c r="D39" s="18">
        <v>363793</v>
      </c>
      <c r="E39" s="18">
        <v>146347.1</v>
      </c>
      <c r="F39" s="18">
        <v>141172.9</v>
      </c>
      <c r="G39" s="18">
        <f t="shared" si="2"/>
        <v>-5174.200000000012</v>
      </c>
      <c r="H39" s="18">
        <f t="shared" si="3"/>
        <v>96.46443284492825</v>
      </c>
    </row>
    <row r="40" spans="1:8" ht="45">
      <c r="A40" s="3">
        <v>41030000</v>
      </c>
      <c r="B40" s="6" t="s">
        <v>28</v>
      </c>
      <c r="C40" s="18">
        <v>100218.8</v>
      </c>
      <c r="D40" s="18">
        <v>100218.8</v>
      </c>
      <c r="E40" s="18">
        <v>25946.3</v>
      </c>
      <c r="F40" s="18">
        <v>25946.3</v>
      </c>
      <c r="G40" s="18">
        <f t="shared" si="2"/>
        <v>0</v>
      </c>
      <c r="H40" s="18">
        <f t="shared" si="3"/>
        <v>100</v>
      </c>
    </row>
    <row r="41" spans="1:8" ht="45">
      <c r="A41" s="3">
        <v>41033900</v>
      </c>
      <c r="B41" s="6" t="s">
        <v>29</v>
      </c>
      <c r="C41" s="18">
        <v>54261.8</v>
      </c>
      <c r="D41" s="18">
        <v>54261.8</v>
      </c>
      <c r="E41" s="18">
        <v>12534.6</v>
      </c>
      <c r="F41" s="18">
        <v>12534.6</v>
      </c>
      <c r="G41" s="18">
        <f t="shared" si="2"/>
        <v>0</v>
      </c>
      <c r="H41" s="18">
        <f t="shared" si="3"/>
        <v>100</v>
      </c>
    </row>
    <row r="42" spans="1:8" ht="45">
      <c r="A42" s="3">
        <v>41034200</v>
      </c>
      <c r="B42" s="6" t="s">
        <v>30</v>
      </c>
      <c r="C42" s="18">
        <v>45957</v>
      </c>
      <c r="D42" s="18">
        <v>45957</v>
      </c>
      <c r="E42" s="18">
        <v>13411.7</v>
      </c>
      <c r="F42" s="18">
        <v>13411.7</v>
      </c>
      <c r="G42" s="18">
        <f t="shared" si="2"/>
        <v>0</v>
      </c>
      <c r="H42" s="18">
        <f t="shared" si="3"/>
        <v>100</v>
      </c>
    </row>
    <row r="43" spans="1:8" ht="45">
      <c r="A43" s="3">
        <v>41050000</v>
      </c>
      <c r="B43" s="6" t="s">
        <v>31</v>
      </c>
      <c r="C43" s="18">
        <v>263302.5</v>
      </c>
      <c r="D43" s="18">
        <v>263574.2</v>
      </c>
      <c r="E43" s="18">
        <v>120400.8</v>
      </c>
      <c r="F43" s="18">
        <v>115226.6</v>
      </c>
      <c r="G43" s="18">
        <f t="shared" si="2"/>
        <v>-5174.199999999997</v>
      </c>
      <c r="H43" s="18">
        <f t="shared" si="3"/>
        <v>95.70252024903489</v>
      </c>
    </row>
    <row r="44" spans="1:8" ht="159">
      <c r="A44" s="3">
        <v>41050100</v>
      </c>
      <c r="B44" s="6" t="s">
        <v>32</v>
      </c>
      <c r="C44" s="18">
        <v>193072.4</v>
      </c>
      <c r="D44" s="18">
        <v>193072.4</v>
      </c>
      <c r="E44" s="18">
        <v>103785.7</v>
      </c>
      <c r="F44" s="18">
        <v>100234.4</v>
      </c>
      <c r="G44" s="18">
        <f t="shared" si="2"/>
        <v>-3551.300000000003</v>
      </c>
      <c r="H44" s="18">
        <f t="shared" si="3"/>
        <v>96.57823765701826</v>
      </c>
    </row>
    <row r="45" spans="1:8" ht="136.5">
      <c r="A45" s="3">
        <v>41050200</v>
      </c>
      <c r="B45" s="6" t="s">
        <v>33</v>
      </c>
      <c r="C45" s="18">
        <v>255.3</v>
      </c>
      <c r="D45" s="18">
        <v>255.3</v>
      </c>
      <c r="E45" s="18">
        <v>74.2</v>
      </c>
      <c r="F45" s="18">
        <v>73.9</v>
      </c>
      <c r="G45" s="18">
        <f t="shared" si="2"/>
        <v>-0.29999999999999716</v>
      </c>
      <c r="H45" s="18">
        <f t="shared" si="3"/>
        <v>99.59568733153638</v>
      </c>
    </row>
    <row r="46" spans="1:8" ht="136.5">
      <c r="A46" s="3">
        <v>41050300</v>
      </c>
      <c r="B46" s="6" t="s">
        <v>34</v>
      </c>
      <c r="C46" s="18">
        <v>64640.4</v>
      </c>
      <c r="D46" s="18">
        <v>64640.4</v>
      </c>
      <c r="E46" s="18">
        <v>15220.1</v>
      </c>
      <c r="F46" s="18">
        <v>13641.2</v>
      </c>
      <c r="G46" s="18">
        <f t="shared" si="2"/>
        <v>-1578.8999999999996</v>
      </c>
      <c r="H46" s="18">
        <f t="shared" si="3"/>
        <v>89.62621796177423</v>
      </c>
    </row>
    <row r="47" spans="1:8" ht="159">
      <c r="A47" s="3">
        <v>41050700</v>
      </c>
      <c r="B47" s="6" t="s">
        <v>35</v>
      </c>
      <c r="C47" s="18">
        <v>2771.4</v>
      </c>
      <c r="D47" s="18">
        <v>2771.4</v>
      </c>
      <c r="E47" s="18">
        <v>624.7</v>
      </c>
      <c r="F47" s="18">
        <v>624.1</v>
      </c>
      <c r="G47" s="18">
        <f aca="true" t="shared" si="4" ref="G47:G52">F47-E47</f>
        <v>-0.6000000000000227</v>
      </c>
      <c r="H47" s="18">
        <f aca="true" t="shared" si="5" ref="H47:H52">IF(E47=0,0,F47/E47*100)</f>
        <v>99.90395389787098</v>
      </c>
    </row>
    <row r="48" spans="1:8" ht="90.75">
      <c r="A48" s="3">
        <v>41051200</v>
      </c>
      <c r="B48" s="6" t="s">
        <v>36</v>
      </c>
      <c r="C48" s="18">
        <v>0</v>
      </c>
      <c r="D48" s="18">
        <v>171.7</v>
      </c>
      <c r="E48" s="18">
        <v>42.9</v>
      </c>
      <c r="F48" s="18">
        <v>0</v>
      </c>
      <c r="G48" s="18">
        <f t="shared" si="4"/>
        <v>-42.9</v>
      </c>
      <c r="H48" s="18">
        <f t="shared" si="5"/>
        <v>0</v>
      </c>
    </row>
    <row r="49" spans="1:8" ht="68.25">
      <c r="A49" s="3">
        <v>41051500</v>
      </c>
      <c r="B49" s="6" t="s">
        <v>37</v>
      </c>
      <c r="C49" s="18">
        <v>1233.3</v>
      </c>
      <c r="D49" s="18">
        <v>1233.3</v>
      </c>
      <c r="E49" s="18">
        <v>308.4</v>
      </c>
      <c r="F49" s="18">
        <v>308.4</v>
      </c>
      <c r="G49" s="18">
        <f t="shared" si="4"/>
        <v>0</v>
      </c>
      <c r="H49" s="18">
        <f t="shared" si="5"/>
        <v>100</v>
      </c>
    </row>
    <row r="50" spans="1:8" ht="114">
      <c r="A50" s="3">
        <v>41052000</v>
      </c>
      <c r="B50" s="6" t="s">
        <v>38</v>
      </c>
      <c r="C50" s="18">
        <v>1224</v>
      </c>
      <c r="D50" s="18">
        <v>1324</v>
      </c>
      <c r="E50" s="18">
        <v>306</v>
      </c>
      <c r="F50" s="18">
        <v>306</v>
      </c>
      <c r="G50" s="18">
        <f t="shared" si="4"/>
        <v>0</v>
      </c>
      <c r="H50" s="18">
        <f t="shared" si="5"/>
        <v>100</v>
      </c>
    </row>
    <row r="51" spans="1:8" ht="22.5">
      <c r="A51" s="3">
        <v>41053900</v>
      </c>
      <c r="B51" s="6" t="s">
        <v>39</v>
      </c>
      <c r="C51" s="18">
        <v>105.7</v>
      </c>
      <c r="D51" s="18">
        <v>105.7</v>
      </c>
      <c r="E51" s="18">
        <v>38.7</v>
      </c>
      <c r="F51" s="18">
        <v>38.6</v>
      </c>
      <c r="G51" s="18">
        <f t="shared" si="4"/>
        <v>-0.10000000000000142</v>
      </c>
      <c r="H51" s="18">
        <f t="shared" si="5"/>
        <v>99.74160206718345</v>
      </c>
    </row>
    <row r="52" spans="1:8" ht="22.5">
      <c r="A52" s="20" t="s">
        <v>49</v>
      </c>
      <c r="B52" s="21"/>
      <c r="C52" s="19">
        <v>586491.3</v>
      </c>
      <c r="D52" s="19">
        <v>586762.983</v>
      </c>
      <c r="E52" s="19">
        <v>198217</v>
      </c>
      <c r="F52" s="19">
        <v>196336.7</v>
      </c>
      <c r="G52" s="19">
        <f t="shared" si="4"/>
        <v>-1880.2999999999884</v>
      </c>
      <c r="H52" s="19">
        <f t="shared" si="5"/>
        <v>99.05139317011155</v>
      </c>
    </row>
    <row r="53" spans="1:8" ht="22.5">
      <c r="A53" s="26" t="s">
        <v>50</v>
      </c>
      <c r="B53" s="27"/>
      <c r="C53" s="27"/>
      <c r="D53" s="27"/>
      <c r="E53" s="27"/>
      <c r="F53" s="27"/>
      <c r="G53" s="27"/>
      <c r="H53" s="28"/>
    </row>
    <row r="54" spans="1:8" ht="22.5">
      <c r="A54" s="13">
        <v>10000000</v>
      </c>
      <c r="B54" s="14" t="s">
        <v>4</v>
      </c>
      <c r="C54" s="17">
        <v>95.5</v>
      </c>
      <c r="D54" s="17">
        <v>95.5</v>
      </c>
      <c r="E54" s="17">
        <v>33.5</v>
      </c>
      <c r="F54" s="17">
        <v>45.5</v>
      </c>
      <c r="G54" s="17">
        <f aca="true" t="shared" si="6" ref="G54:G68">F54-E54</f>
        <v>12</v>
      </c>
      <c r="H54" s="17">
        <f aca="true" t="shared" si="7" ref="H54:H68">IF(E54=0,0,F54/E54*100)</f>
        <v>135.82089552238804</v>
      </c>
    </row>
    <row r="55" spans="1:8" ht="22.5">
      <c r="A55" s="13">
        <v>19000000</v>
      </c>
      <c r="B55" s="14" t="s">
        <v>51</v>
      </c>
      <c r="C55" s="17">
        <v>95.5</v>
      </c>
      <c r="D55" s="17">
        <v>95.5</v>
      </c>
      <c r="E55" s="17">
        <v>33.5</v>
      </c>
      <c r="F55" s="17">
        <v>45.5</v>
      </c>
      <c r="G55" s="17">
        <f t="shared" si="6"/>
        <v>12</v>
      </c>
      <c r="H55" s="17">
        <f t="shared" si="7"/>
        <v>135.82089552238804</v>
      </c>
    </row>
    <row r="56" spans="1:8" ht="22.5">
      <c r="A56" s="3">
        <v>19010000</v>
      </c>
      <c r="B56" s="6" t="s">
        <v>52</v>
      </c>
      <c r="C56" s="18">
        <v>95.5</v>
      </c>
      <c r="D56" s="18">
        <v>95.5</v>
      </c>
      <c r="E56" s="18">
        <v>33.5</v>
      </c>
      <c r="F56" s="18">
        <v>45.5</v>
      </c>
      <c r="G56" s="18">
        <f t="shared" si="6"/>
        <v>12</v>
      </c>
      <c r="H56" s="18">
        <f t="shared" si="7"/>
        <v>135.82089552238804</v>
      </c>
    </row>
    <row r="57" spans="1:8" ht="22.5">
      <c r="A57" s="13">
        <v>20000000</v>
      </c>
      <c r="B57" s="14" t="s">
        <v>16</v>
      </c>
      <c r="C57" s="17">
        <v>10653.7</v>
      </c>
      <c r="D57" s="17">
        <v>10653.7</v>
      </c>
      <c r="E57" s="17">
        <v>2601.2</v>
      </c>
      <c r="F57" s="17">
        <v>12344.1</v>
      </c>
      <c r="G57" s="17">
        <f t="shared" si="6"/>
        <v>9742.900000000001</v>
      </c>
      <c r="H57" s="17">
        <f t="shared" si="7"/>
        <v>474.5540519760111</v>
      </c>
    </row>
    <row r="58" spans="1:8" ht="22.5">
      <c r="A58" s="13">
        <v>24000000</v>
      </c>
      <c r="B58" s="14" t="s">
        <v>25</v>
      </c>
      <c r="C58" s="17">
        <v>857</v>
      </c>
      <c r="D58" s="17">
        <v>857</v>
      </c>
      <c r="E58" s="17">
        <v>152</v>
      </c>
      <c r="F58" s="17">
        <v>19.2</v>
      </c>
      <c r="G58" s="17">
        <f t="shared" si="6"/>
        <v>-132.8</v>
      </c>
      <c r="H58" s="17">
        <f t="shared" si="7"/>
        <v>12.631578947368421</v>
      </c>
    </row>
    <row r="59" spans="1:8" ht="22.5">
      <c r="A59" s="3">
        <v>24060000</v>
      </c>
      <c r="B59" s="6" t="s">
        <v>20</v>
      </c>
      <c r="C59" s="18">
        <v>7</v>
      </c>
      <c r="D59" s="18">
        <v>7</v>
      </c>
      <c r="E59" s="18">
        <v>2</v>
      </c>
      <c r="F59" s="18">
        <v>2.3</v>
      </c>
      <c r="G59" s="18">
        <f t="shared" si="6"/>
        <v>0.2999999999999998</v>
      </c>
      <c r="H59" s="18">
        <f t="shared" si="7"/>
        <v>114.99999999999999</v>
      </c>
    </row>
    <row r="60" spans="1:8" ht="45">
      <c r="A60" s="3">
        <v>24170000</v>
      </c>
      <c r="B60" s="6" t="s">
        <v>53</v>
      </c>
      <c r="C60" s="18">
        <v>850</v>
      </c>
      <c r="D60" s="18">
        <v>850</v>
      </c>
      <c r="E60" s="18">
        <v>150</v>
      </c>
      <c r="F60" s="18">
        <v>16.9</v>
      </c>
      <c r="G60" s="18">
        <f t="shared" si="6"/>
        <v>-133.1</v>
      </c>
      <c r="H60" s="18">
        <f t="shared" si="7"/>
        <v>11.266666666666666</v>
      </c>
    </row>
    <row r="61" spans="1:8" ht="22.5">
      <c r="A61" s="3">
        <v>25000000</v>
      </c>
      <c r="B61" s="6" t="s">
        <v>54</v>
      </c>
      <c r="C61" s="18">
        <v>9796.7</v>
      </c>
      <c r="D61" s="18">
        <v>9796.7</v>
      </c>
      <c r="E61" s="18">
        <v>2449.2</v>
      </c>
      <c r="F61" s="18">
        <v>12324.8</v>
      </c>
      <c r="G61" s="18">
        <f t="shared" si="6"/>
        <v>9875.599999999999</v>
      </c>
      <c r="H61" s="18">
        <f t="shared" si="7"/>
        <v>503.2173771027274</v>
      </c>
    </row>
    <row r="62" spans="1:8" ht="68.25">
      <c r="A62" s="3">
        <v>25010000</v>
      </c>
      <c r="B62" s="6" t="s">
        <v>55</v>
      </c>
      <c r="C62" s="18">
        <v>9796.7</v>
      </c>
      <c r="D62" s="18">
        <v>9796.7</v>
      </c>
      <c r="E62" s="18">
        <v>2449.2</v>
      </c>
      <c r="F62" s="18">
        <v>2135.7</v>
      </c>
      <c r="G62" s="18">
        <f t="shared" si="6"/>
        <v>-313.5</v>
      </c>
      <c r="H62" s="18">
        <f t="shared" si="7"/>
        <v>87.19990200881921</v>
      </c>
    </row>
    <row r="63" spans="1:8" ht="45">
      <c r="A63" s="3">
        <v>25020000</v>
      </c>
      <c r="B63" s="6" t="s">
        <v>56</v>
      </c>
      <c r="C63" s="18">
        <v>0</v>
      </c>
      <c r="D63" s="18">
        <v>0</v>
      </c>
      <c r="E63" s="18">
        <v>0</v>
      </c>
      <c r="F63" s="18">
        <v>10189.1</v>
      </c>
      <c r="G63" s="18">
        <f t="shared" si="6"/>
        <v>10189.1</v>
      </c>
      <c r="H63" s="18">
        <f t="shared" si="7"/>
        <v>0</v>
      </c>
    </row>
    <row r="64" spans="1:8" ht="22.5">
      <c r="A64" s="13">
        <v>30000000</v>
      </c>
      <c r="B64" s="14" t="s">
        <v>57</v>
      </c>
      <c r="C64" s="17">
        <v>1705</v>
      </c>
      <c r="D64" s="17">
        <v>1705</v>
      </c>
      <c r="E64" s="17">
        <v>939.9</v>
      </c>
      <c r="F64" s="17">
        <v>951.9</v>
      </c>
      <c r="G64" s="17">
        <f t="shared" si="6"/>
        <v>12</v>
      </c>
      <c r="H64" s="17">
        <f t="shared" si="7"/>
        <v>101.276731567188</v>
      </c>
    </row>
    <row r="65" spans="1:8" ht="45">
      <c r="A65" s="13">
        <v>33000000</v>
      </c>
      <c r="B65" s="14" t="s">
        <v>58</v>
      </c>
      <c r="C65" s="17">
        <v>1705</v>
      </c>
      <c r="D65" s="17">
        <v>1705</v>
      </c>
      <c r="E65" s="17">
        <v>939.9</v>
      </c>
      <c r="F65" s="17">
        <v>951.9</v>
      </c>
      <c r="G65" s="17">
        <f t="shared" si="6"/>
        <v>12</v>
      </c>
      <c r="H65" s="17">
        <f t="shared" si="7"/>
        <v>101.276731567188</v>
      </c>
    </row>
    <row r="66" spans="1:8" ht="22.5">
      <c r="A66" s="3">
        <v>33010000</v>
      </c>
      <c r="B66" s="6" t="s">
        <v>59</v>
      </c>
      <c r="C66" s="18">
        <v>1705</v>
      </c>
      <c r="D66" s="18">
        <v>1705</v>
      </c>
      <c r="E66" s="18">
        <v>939.9</v>
      </c>
      <c r="F66" s="18">
        <v>951.9</v>
      </c>
      <c r="G66" s="18">
        <f t="shared" si="6"/>
        <v>12</v>
      </c>
      <c r="H66" s="18">
        <f t="shared" si="7"/>
        <v>101.276731567188</v>
      </c>
    </row>
    <row r="67" spans="1:8" ht="22.5">
      <c r="A67" s="20" t="s">
        <v>60</v>
      </c>
      <c r="B67" s="21"/>
      <c r="C67" s="19">
        <v>12454.2</v>
      </c>
      <c r="D67" s="19">
        <v>12454.2</v>
      </c>
      <c r="E67" s="19">
        <v>3574.6</v>
      </c>
      <c r="F67" s="19">
        <v>13341.5</v>
      </c>
      <c r="G67" s="19">
        <f t="shared" si="6"/>
        <v>9766.9</v>
      </c>
      <c r="H67" s="19">
        <f t="shared" si="7"/>
        <v>373.2305712527276</v>
      </c>
    </row>
    <row r="68" spans="1:8" ht="22.5">
      <c r="A68" s="20" t="s">
        <v>61</v>
      </c>
      <c r="B68" s="21"/>
      <c r="C68" s="19">
        <f>C52+C67</f>
        <v>598945.5</v>
      </c>
      <c r="D68" s="19">
        <f>D52+D67</f>
        <v>599217.183</v>
      </c>
      <c r="E68" s="19">
        <f>E52+E67</f>
        <v>201791.6</v>
      </c>
      <c r="F68" s="19">
        <f>F52+F67</f>
        <v>209678.2</v>
      </c>
      <c r="G68" s="19">
        <f t="shared" si="6"/>
        <v>7886.600000000006</v>
      </c>
      <c r="H68" s="19">
        <f t="shared" si="7"/>
        <v>103.90828954228026</v>
      </c>
    </row>
  </sheetData>
  <sheetProtection/>
  <mergeCells count="7">
    <mergeCell ref="A68:B68"/>
    <mergeCell ref="A37:B37"/>
    <mergeCell ref="A13:H13"/>
    <mergeCell ref="A9:H9"/>
    <mergeCell ref="A52:B52"/>
    <mergeCell ref="A53:H53"/>
    <mergeCell ref="A67:B67"/>
  </mergeCells>
  <printOptions/>
  <pageMargins left="0.984251968503937" right="0.3937007874015748" top="0.5905511811023623" bottom="0.3937007874015748" header="0" footer="0"/>
  <pageSetup fitToHeight="500" horizontalDpi="600" verticalDpi="600" orientation="portrait" paperSize="9" scale="50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2018-04-20T12:22:38Z</cp:lastPrinted>
  <dcterms:created xsi:type="dcterms:W3CDTF">2018-04-18T11:58:44Z</dcterms:created>
  <dcterms:modified xsi:type="dcterms:W3CDTF">2018-06-27T09:14:29Z</dcterms:modified>
  <cp:category/>
  <cp:version/>
  <cp:contentType/>
  <cp:contentStatus/>
</cp:coreProperties>
</file>